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H12" i="1" l="1"/>
  <c r="AH11" i="1"/>
  <c r="AH10" i="1"/>
  <c r="AH9" i="1"/>
  <c r="AH8" i="1"/>
  <c r="AH7" i="1"/>
</calcChain>
</file>

<file path=xl/sharedStrings.xml><?xml version="1.0" encoding="utf-8"?>
<sst xmlns="http://schemas.openxmlformats.org/spreadsheetml/2006/main" count="181" uniqueCount="116">
  <si>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(Кайтагский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</si>
  <si>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</si>
  <si>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</si>
  <si>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</si>
  <si>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</si>
  <si>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</si>
  <si>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</si>
  <si>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</si>
  <si>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</si>
  <si>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</si>
  <si>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</si>
  <si>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</si>
  <si>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</si>
  <si>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</si>
  <si>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</si>
  <si>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</si>
  <si>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</si>
  <si>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</si>
  <si>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</si>
  <si>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</si>
  <si>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</si>
  <si>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</si>
  <si>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</si>
  <si>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</si>
  <si>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</si>
  <si>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</si>
  <si>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</si>
  <si>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</si>
  <si>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</si>
  <si>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</si>
  <si>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</si>
  <si>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 xml:space="preserve">Арендаторы по данным реестра договоров Минимущества </t>
  </si>
  <si>
    <t>Плановая дата установления границ</t>
  </si>
  <si>
    <t>Данные ЕГРН</t>
  </si>
  <si>
    <t>Новый правообладатель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</si>
  <si>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</si>
  <si>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</si>
  <si>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</si>
  <si>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</si>
  <si>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</si>
  <si>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Ограничение прав и обременение объекта недвижимости</t>
  </si>
  <si>
    <t>Наличие координат характерных точек границы земельного участка</t>
  </si>
  <si>
    <t>Порядок фактического использования</t>
  </si>
  <si>
    <t>Дата съемки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</si>
  <si>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</si>
  <si>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</si>
  <si>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</si>
  <si>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</si>
  <si>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</si>
  <si>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</si>
  <si>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Вопросы требующие решения</t>
  </si>
  <si>
    <t>План мероприятий ПО ФАКТУ ИСПОЛЬЗОВАНИЯ</t>
  </si>
  <si>
    <t>Кайтагский район</t>
  </si>
  <si>
    <t>В0500003000850</t>
  </si>
  <si>
    <t>ЗЕМЛИ ОТГОННОГО ЖИВОТНОВОДСТВА</t>
  </si>
  <si>
    <t>Земельный участок (МУП "Агульское")</t>
  </si>
  <si>
    <t>Распоряжение МИ и ЗО РД №573-р от 05.10.2007г., Свидетельство о госрегистрации права собственности РД, запись регистрации №05-05-01/098/2007-286 от 30.11.2007г.</t>
  </si>
  <si>
    <t xml:space="preserve">05:14:00 00 51:0045      </t>
  </si>
  <si>
    <t>Земли сельскохозяйственного значения</t>
  </si>
  <si>
    <t>данные отсутствуют</t>
  </si>
  <si>
    <t>Установлены</t>
  </si>
  <si>
    <t>МУП "Агульский"05-05-01/532/2014 от 3 октября 2014 года. до 5 августа 2062 года</t>
  </si>
  <si>
    <t>В ЕГРН сведения о правообладателе отсутствуют.</t>
  </si>
  <si>
    <t>В1901000036yLlK</t>
  </si>
  <si>
    <t>Ф1. ПРОВЕРКА ДАННЫХ</t>
  </si>
  <si>
    <t>СВЕРКА</t>
  </si>
  <si>
    <t>ЛИКВИДИРОВАН</t>
  </si>
  <si>
    <t>При аэросъемке на земельном участке обнаружена хопостройка,ферма.</t>
  </si>
  <si>
    <t>Да</t>
  </si>
  <si>
    <t>10.07</t>
  </si>
  <si>
    <t>В0500003000855</t>
  </si>
  <si>
    <t>Земельный участок (МУП "Худигский")</t>
  </si>
  <si>
    <t>Распоряжение МИ и ЗО РД №573-р от 05.10.2007г., Свидетельство о госрегистрации права собственности РД, запись регистрации №05-05-01/098/2007-285 от 30.11.2007г.</t>
  </si>
  <si>
    <t xml:space="preserve">05:14:00 00 52:0044      </t>
  </si>
  <si>
    <t>Под зимние пастбища для отгонного животноводства</t>
  </si>
  <si>
    <t>МУП "Худигский"до 18 октября 2058</t>
  </si>
  <si>
    <t>В1901000036kUrz</t>
  </si>
  <si>
    <t>НЕТ</t>
  </si>
  <si>
    <t>При аэросъемке на земельном участке обнаружены хопостройки, кашара и ферма.</t>
  </si>
  <si>
    <t>В0500003000843</t>
  </si>
  <si>
    <t>Земельный участок (МУП "Арсугское")</t>
  </si>
  <si>
    <t>Распоряжение МИ и ЗО РД №573-р от 05.10.2007г., Свидетельство о госрегистрации права собственности РД, запись регистрации №05-05-01/098/2007-287 от 30.11.2007г.</t>
  </si>
  <si>
    <t xml:space="preserve">05:14:00 00 54:0053      </t>
  </si>
  <si>
    <t xml:space="preserve">МУП "Арсугский"05-05-01/063/2014-019 от 22 октября 2014 г.до 15 апреля 2063 года </t>
  </si>
  <si>
    <t>В1901000036h82K</t>
  </si>
  <si>
    <t>В0500001001165</t>
  </si>
  <si>
    <t>КАЗНА</t>
  </si>
  <si>
    <t>Земельный участок (Автодорога Леваши - Акуша - Уркарах - Маджалис  км 20,8 - км 146)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</si>
  <si>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№05:14:000012:490-05/001/2017-1 от 27.03.17г.</t>
  </si>
  <si>
    <t xml:space="preserve">05:14:00 00 12:490       </t>
  </si>
  <si>
    <t>Земли поселений</t>
  </si>
  <si>
    <t>ДОРОГА</t>
  </si>
  <si>
    <t>Под автомобильную дорогу Леваши - Акуша - Уркарах - Маджалис - Мамедкала</t>
  </si>
  <si>
    <t>Нет арендатора</t>
  </si>
  <si>
    <t>ЗАКРЕПЛЕНИЕ АВТОДОР</t>
  </si>
  <si>
    <t>По данным аэросъемок на земельном участке проходит дорога.</t>
  </si>
  <si>
    <t>В0500001001166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</si>
  <si>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№05:14:000001:5166-05/001/2017-1 от 27.03.17г.</t>
  </si>
  <si>
    <t xml:space="preserve">05:14:00 00 01:5166      </t>
  </si>
  <si>
    <t>В0500001001164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</si>
  <si>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№05:14:000000:109-05/001/2017-1 от 27.03.2017г.</t>
  </si>
  <si>
    <t xml:space="preserve">05:14:00 00 00:109       </t>
  </si>
  <si>
    <t>Земли промышленности</t>
  </si>
  <si>
    <t>Ф2. РЕГИСТРАЦИЯ РД</t>
  </si>
  <si>
    <t>В0500002001167</t>
  </si>
  <si>
    <t>Земельный участок</t>
  </si>
  <si>
    <t>Кайтагскийрайон, с. Маджалис</t>
  </si>
  <si>
    <t>Распоряжение Мингосимущества РД от 27.04.2015 г. № 244-р, Свидетельство о госрегистрации права собственности РД, запись регистрации № 05-05/015-05/160/003/2015-8343/2 от 27.05.2015г..</t>
  </si>
  <si>
    <t xml:space="preserve">05:14:00 00 01:4889      </t>
  </si>
  <si>
    <t>под строительство многофункционального центра</t>
  </si>
  <si>
    <t>ООО СМК "Жильё"до 2 февраля 2020 года</t>
  </si>
  <si>
    <t xml:space="preserve">Арендатор ООО Строительно-Монтажная Компания "Жилье", ИНН: 0545018736. №13 от 02.02.2016 г.05-05/001-05/361/001/2016-756/2
с 15.03.2016 по 02.02.2020
</t>
  </si>
  <si>
    <t>В1901000036EScm</t>
  </si>
  <si>
    <t>АРЕНДА</t>
  </si>
  <si>
    <t>31.06</t>
  </si>
  <si>
    <t>По данным аэросъемок на земельном участке расположен объект под ОКС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</si>
</sst>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1"/>
      <name val="Times New Roman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C4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3" borderId="2" xfId="0" applyNumberFormat="1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2" xfId="0" applyNumberFormat="1" applyFont="1" applyFill="1" applyBorder="1" applyAlignment="1" applyProtection="1">
      <alignment horizontal="center" vertical="center" wrapText="1"/>
    </xf>
    <xf numFmtId="1" fontId="1" fillId="6" borderId="3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/>
    </xf>
    <xf numFmtId="0" fontId="1" fillId="7" borderId="2" xfId="0" applyFont="1" applyFill="1" applyBorder="1" applyAlignment="1" applyProtection="1">
      <alignment horizontal="center"/>
    </xf>
    <xf numFmtId="0" fontId="1" fillId="8" borderId="2" xfId="0" applyFont="1" applyFill="1" applyBorder="1" applyAlignment="1" applyProtection="1">
      <alignment horizontal="center" vertical="center"/>
    </xf>
    <xf numFmtId="0" fontId="1" fillId="8" borderId="4" xfId="0" applyFont="1" applyFill="1" applyBorder="1" applyAlignment="1" applyProtection="1"/>
    <xf numFmtId="0" fontId="1" fillId="8" borderId="5" xfId="0" applyFont="1" applyFill="1" applyBorder="1" applyAlignment="1" applyProtection="1"/>
    <xf numFmtId="1" fontId="3" fillId="5" borderId="2" xfId="0" applyNumberFormat="1" applyFont="1" applyFill="1" applyBorder="1" applyAlignment="1" applyProtection="1">
      <alignment horizontal="center" vertical="center" wrapText="1"/>
    </xf>
    <xf numFmtId="1" fontId="1" fillId="9" borderId="2" xfId="0" applyNumberFormat="1" applyFont="1" applyFill="1" applyBorder="1" applyAlignment="1" applyProtection="1">
      <alignment horizontal="center" vertical="center" wrapText="1"/>
    </xf>
    <xf numFmtId="1" fontId="1" fillId="10" borderId="2" xfId="0" applyNumberFormat="1" applyFont="1" applyFill="1" applyBorder="1" applyAlignment="1" applyProtection="1">
      <alignment horizontal="center" vertical="center" wrapText="1"/>
    </xf>
    <xf numFmtId="1" fontId="1" fillId="11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12" borderId="2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64" fontId="1" fillId="4" borderId="2" xfId="0" applyNumberFormat="1" applyFont="1" applyFill="1" applyBorder="1" applyAlignment="1" applyProtection="1">
      <alignment horizontal="center" vertical="center" wrapText="1"/>
    </xf>
    <xf numFmtId="1" fontId="1" fillId="6" borderId="6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 wrapText="1"/>
    </xf>
    <xf numFmtId="0" fontId="1" fillId="9" borderId="2" xfId="0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/>
    </xf>
    <xf numFmtId="0" fontId="1" fillId="8" borderId="5" xfId="0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 applyProtection="1">
      <alignment horizontal="center" vertical="center" wrapText="1"/>
    </xf>
    <xf numFmtId="1" fontId="1" fillId="11" borderId="6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</xf>
    <xf numFmtId="0" fontId="5" fillId="13" borderId="2" xfId="0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left"/>
    </xf>
    <xf numFmtId="0" fontId="3" fillId="0" borderId="6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/>
    </xf>
    <xf numFmtId="0" fontId="2" fillId="0" borderId="6" xfId="0" applyFont="1" applyFill="1" applyBorder="1" applyProtection="1"/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11" xfId="0" applyNumberFormat="1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</xf>
    <xf numFmtId="0" fontId="2" fillId="0" borderId="2" xfId="0" applyFont="1" applyFill="1" applyBorder="1" applyProtection="1"/>
    <xf numFmtId="0" fontId="4" fillId="0" borderId="2" xfId="0" applyFont="1" applyFill="1" applyBorder="1" applyAlignment="1" applyProtection="1">
      <alignment horizontal="center" vertical="center" wrapText="1"/>
    </xf>
    <xf numFmtId="4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left"/>
    </xf>
    <xf numFmtId="49" fontId="2" fillId="0" borderId="2" xfId="0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</cellXfs>
  <cellStyles count="1">
    <cellStyle name="Обычный" xfId="0" builtinId="0"/>
  </cellStyles>
  <dxfs count="3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201.3\&#1087;&#1072;&#1087;&#1082;&#1072;%20&#1086;&#1073;&#1084;&#1077;&#1085;&#1072;\10-&#1059;&#1087;&#1088;&#1072;&#1074;&#1083;&#1077;&#1085;&#1080;&#1077;%20&#1087;&#1088;&#1072;&#1074;&#1086;&#1074;&#1086;&#1075;&#1086;%20&#1086;&#1073;&#1077;&#1089;&#1087;&#1077;&#1095;&#1077;&#1085;&#1080;&#1103;\&#1050;&#1072;&#1084;&#1080;&#1083;&#1072;\&#1088;&#1077;&#1077;&#1089;&#1090;&#1088;%20&#1076;&#1086;&#1083;&#1078;&#1085;&#1080;&#1082;&#1086;&#1074;%20(&#1040;&#1074;&#1090;&#1086;&#1089;&#1086;&#1093;&#1088;&#1072;&#1085;&#1077;&#1085;&#1085;&#1099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ртировка"/>
      <sheetName val="Лист5"/>
      <sheetName val="Лист4"/>
      <sheetName val="Лист1"/>
      <sheetName val="Лист2"/>
      <sheetName val="Лист3"/>
    </sheetNames>
    <sheetDataSet>
      <sheetData sheetId="0" refreshError="1">
        <row r="14">
          <cell r="I14" t="str">
            <v xml:space="preserve"> от 14.12.2018 год                           № ЕТ-05/4688</v>
          </cell>
        </row>
        <row r="792">
          <cell r="I792" t="str">
            <v>от 02.08.2019 № ма-07/4826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zoomScale="10" zoomScaleNormal="10" workbookViewId="0">
      <selection activeCell="CR93" sqref="CR93"/>
    </sheetView>
  </sheetViews>
  <sheetFormatPr defaultRowHeight="15.75" x14ac:dyDescent="0.25"/>
  <cols>
    <col min="1" max="1" width="6.42578125" style="69" customWidth="1"/>
    <col min="2" max="2" width="21.85546875" style="69" customWidth="1"/>
    <col min="3" max="3" width="19" style="69" bestFit="1" customWidth="1"/>
    <col min="4" max="4" width="25.5703125" style="69" customWidth="1"/>
    <col min="5" max="5" width="23" style="69" customWidth="1"/>
    <col min="6" max="6" width="23.140625" style="69" customWidth="1"/>
    <col min="7" max="7" width="43.5703125" style="69" customWidth="1"/>
    <col min="8" max="8" width="18.28515625" style="70" customWidth="1"/>
    <col min="9" max="9" width="30" style="69" customWidth="1"/>
    <col min="10" max="10" width="28" style="69" customWidth="1"/>
    <col min="11" max="11" width="15.28515625" style="69" customWidth="1"/>
    <col min="12" max="12" width="17.5703125" style="69" customWidth="1"/>
    <col min="13" max="13" width="14.28515625" style="69" customWidth="1"/>
    <col min="14" max="14" width="31.140625" style="3" customWidth="1"/>
    <col min="15" max="15" width="18.85546875" style="3" customWidth="1"/>
    <col min="16" max="17" width="19.140625" style="3" customWidth="1"/>
    <col min="18" max="19" width="23" style="3" customWidth="1"/>
    <col min="20" max="20" width="23" style="4" customWidth="1"/>
    <col min="21" max="28" width="23" style="3" customWidth="1"/>
    <col min="29" max="30" width="23" style="5" customWidth="1"/>
    <col min="31" max="31" width="28.5703125" style="6" customWidth="1"/>
    <col min="32" max="33" width="16.140625" style="6" customWidth="1"/>
    <col min="34" max="34" width="24.42578125" style="6" customWidth="1"/>
    <col min="35" max="35" width="20.85546875" style="6" customWidth="1"/>
    <col min="36" max="36" width="16.5703125" style="6" customWidth="1"/>
    <col min="37" max="37" width="22.5703125" style="3" hidden="1" customWidth="1"/>
    <col min="38" max="38" width="9.85546875" style="3" customWidth="1"/>
    <col min="39" max="40" width="12.28515625" style="3" customWidth="1"/>
    <col min="41" max="41" width="14" style="3" customWidth="1"/>
    <col min="42" max="42" width="10.42578125" style="3" customWidth="1"/>
    <col min="43" max="43" width="7.85546875" style="3" customWidth="1"/>
    <col min="44" max="44" width="14.42578125" style="3" customWidth="1"/>
    <col min="45" max="45" width="18.140625" style="3" customWidth="1"/>
    <col min="46" max="46" width="17.140625" style="3" customWidth="1"/>
    <col min="47" max="47" width="14.7109375" style="3" customWidth="1"/>
  </cols>
  <sheetData>
    <row r="1" spans="1:4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47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2"/>
      <c r="L2" s="2"/>
      <c r="M2" s="2"/>
    </row>
    <row r="3" spans="1:47" x14ac:dyDescent="0.25">
      <c r="A3" s="8" t="s">
        <v>1</v>
      </c>
      <c r="B3" s="9" t="s">
        <v>2</v>
      </c>
      <c r="C3" s="9"/>
      <c r="D3" s="9"/>
      <c r="E3" s="9"/>
      <c r="F3" s="9"/>
      <c r="G3" s="9"/>
      <c r="H3" s="9"/>
      <c r="I3" s="9"/>
      <c r="J3" s="9"/>
      <c r="K3" s="10" t="s">
        <v>3</v>
      </c>
      <c r="L3" s="11" t="s">
        <v>4</v>
      </c>
      <c r="M3" s="11" t="s">
        <v>5</v>
      </c>
      <c r="N3" s="12" t="s">
        <v>6</v>
      </c>
      <c r="O3" s="12"/>
      <c r="P3" s="12"/>
      <c r="Q3" s="12"/>
      <c r="R3" s="12"/>
      <c r="S3" s="13"/>
      <c r="T3" s="14" t="s">
        <v>7</v>
      </c>
      <c r="U3" s="15"/>
      <c r="V3" s="15"/>
      <c r="W3" s="15"/>
      <c r="X3" s="15" t="s">
        <v>8</v>
      </c>
      <c r="Y3" s="15"/>
      <c r="Z3" s="15"/>
      <c r="AA3" s="15"/>
      <c r="AB3" s="16"/>
      <c r="AC3" s="17" t="s">
        <v>9</v>
      </c>
      <c r="AD3" s="18" t="s">
        <v>10</v>
      </c>
      <c r="AE3" s="19" t="s">
        <v>11</v>
      </c>
      <c r="AF3" s="20" t="s">
        <v>12</v>
      </c>
      <c r="AG3" s="20" t="s">
        <v>13</v>
      </c>
      <c r="AH3" s="20" t="s">
        <v>14</v>
      </c>
      <c r="AI3" s="20" t="s">
        <v>15</v>
      </c>
      <c r="AJ3" s="20" t="s">
        <v>16</v>
      </c>
      <c r="AK3" s="21" t="s">
        <v>17</v>
      </c>
      <c r="AL3" s="21"/>
      <c r="AM3" s="21"/>
      <c r="AN3" s="21"/>
      <c r="AO3" s="21"/>
      <c r="AP3" s="21"/>
      <c r="AQ3" s="21"/>
      <c r="AR3" s="22" t="s">
        <v>18</v>
      </c>
      <c r="AS3" s="23" t="s">
        <v>19</v>
      </c>
      <c r="AT3" s="23"/>
      <c r="AU3" s="23"/>
    </row>
    <row r="4" spans="1:47" ht="94.5" x14ac:dyDescent="0.25">
      <c r="A4" s="8"/>
      <c r="B4" s="24" t="s">
        <v>20</v>
      </c>
      <c r="C4" s="24" t="s">
        <v>21</v>
      </c>
      <c r="D4" s="24" t="s">
        <v>22</v>
      </c>
      <c r="E4" s="24" t="s">
        <v>23</v>
      </c>
      <c r="F4" s="24" t="s">
        <v>24</v>
      </c>
      <c r="G4" s="24" t="s">
        <v>25</v>
      </c>
      <c r="H4" s="25" t="s">
        <v>26</v>
      </c>
      <c r="I4" s="24" t="s">
        <v>27</v>
      </c>
      <c r="J4" s="24" t="s">
        <v>28</v>
      </c>
      <c r="K4" s="10"/>
      <c r="L4" s="26"/>
      <c r="M4" s="26"/>
      <c r="N4" s="27" t="s">
        <v>29</v>
      </c>
      <c r="O4" s="28" t="s">
        <v>30</v>
      </c>
      <c r="P4" s="28" t="s">
        <v>31</v>
      </c>
      <c r="Q4" s="29" t="s">
        <v>32</v>
      </c>
      <c r="R4" s="30" t="s">
        <v>33</v>
      </c>
      <c r="S4" s="28" t="s">
        <v>34</v>
      </c>
      <c r="T4" s="14"/>
      <c r="U4" s="31" t="s">
        <v>35</v>
      </c>
      <c r="V4" s="32" t="s">
        <v>36</v>
      </c>
      <c r="W4" s="32" t="s">
        <v>37</v>
      </c>
      <c r="X4" s="33" t="s">
        <v>29</v>
      </c>
      <c r="Y4" s="32" t="s">
        <v>38</v>
      </c>
      <c r="Z4" s="32" t="s">
        <v>39</v>
      </c>
      <c r="AA4" s="33" t="s">
        <v>40</v>
      </c>
      <c r="AB4" s="33" t="s">
        <v>41</v>
      </c>
      <c r="AC4" s="17"/>
      <c r="AD4" s="18"/>
      <c r="AE4" s="19"/>
      <c r="AF4" s="34"/>
      <c r="AG4" s="34"/>
      <c r="AH4" s="34"/>
      <c r="AI4" s="34"/>
      <c r="AJ4" s="34"/>
      <c r="AK4" s="35" t="s">
        <v>42</v>
      </c>
      <c r="AL4" s="35" t="s">
        <v>43</v>
      </c>
      <c r="AM4" s="35" t="s">
        <v>44</v>
      </c>
      <c r="AN4" s="35" t="s">
        <v>45</v>
      </c>
      <c r="AO4" s="35" t="s">
        <v>46</v>
      </c>
      <c r="AP4" s="35" t="s">
        <v>47</v>
      </c>
      <c r="AQ4" s="35" t="s">
        <v>48</v>
      </c>
      <c r="AR4" s="22" t="s">
        <v>49</v>
      </c>
      <c r="AS4" s="33" t="s">
        <v>42</v>
      </c>
      <c r="AT4" s="33" t="s">
        <v>50</v>
      </c>
      <c r="AU4" s="33" t="s">
        <v>51</v>
      </c>
    </row>
    <row r="5" spans="1:47" ht="94.5" x14ac:dyDescent="0.25">
      <c r="A5" s="36">
        <v>1</v>
      </c>
      <c r="B5" s="36" t="s">
        <v>52</v>
      </c>
      <c r="C5" s="36" t="s">
        <v>53</v>
      </c>
      <c r="D5" s="36" t="s">
        <v>54</v>
      </c>
      <c r="E5" s="36" t="s">
        <v>55</v>
      </c>
      <c r="F5" s="36" t="s">
        <v>52</v>
      </c>
      <c r="G5" s="36" t="s">
        <v>56</v>
      </c>
      <c r="H5" s="37">
        <v>648.02200000000005</v>
      </c>
      <c r="I5" s="36" t="s">
        <v>57</v>
      </c>
      <c r="J5" s="38" t="s">
        <v>58</v>
      </c>
      <c r="K5" s="39"/>
      <c r="L5" s="39"/>
      <c r="M5" s="39"/>
      <c r="N5" s="40" t="s">
        <v>59</v>
      </c>
      <c r="O5" s="41" t="s">
        <v>60</v>
      </c>
      <c r="P5" s="42" t="s">
        <v>61</v>
      </c>
      <c r="Q5" s="42"/>
      <c r="R5" s="43" t="s">
        <v>62</v>
      </c>
      <c r="S5" s="42"/>
      <c r="T5" s="44" t="s">
        <v>63</v>
      </c>
      <c r="U5" s="42"/>
      <c r="V5" s="42"/>
      <c r="W5" s="42"/>
      <c r="X5" s="42"/>
      <c r="Y5" s="42"/>
      <c r="Z5" s="42"/>
      <c r="AA5" s="42"/>
      <c r="AB5" s="42"/>
      <c r="AC5" s="45" t="s">
        <v>64</v>
      </c>
      <c r="AD5" s="45"/>
      <c r="AE5" s="46" t="s">
        <v>65</v>
      </c>
      <c r="AF5" s="46"/>
      <c r="AG5" s="46"/>
      <c r="AH5" s="46" t="s">
        <v>66</v>
      </c>
      <c r="AI5" s="46"/>
      <c r="AJ5" s="46"/>
      <c r="AK5" s="42" t="s">
        <v>67</v>
      </c>
      <c r="AL5" s="42"/>
      <c r="AM5" s="42" t="s">
        <v>68</v>
      </c>
      <c r="AN5" s="42" t="s">
        <v>68</v>
      </c>
      <c r="AO5" s="47" t="s">
        <v>69</v>
      </c>
      <c r="AP5" s="42"/>
      <c r="AQ5" s="42"/>
      <c r="AR5" s="36"/>
      <c r="AS5" s="42" t="s">
        <v>67</v>
      </c>
      <c r="AT5" s="48"/>
      <c r="AU5" s="48"/>
    </row>
    <row r="6" spans="1:47" ht="94.5" x14ac:dyDescent="0.25">
      <c r="A6" s="49">
        <v>2</v>
      </c>
      <c r="B6" s="49" t="s">
        <v>52</v>
      </c>
      <c r="C6" s="49" t="s">
        <v>70</v>
      </c>
      <c r="D6" s="49" t="s">
        <v>54</v>
      </c>
      <c r="E6" s="49" t="s">
        <v>71</v>
      </c>
      <c r="F6" s="49" t="s">
        <v>52</v>
      </c>
      <c r="G6" s="49" t="s">
        <v>72</v>
      </c>
      <c r="H6" s="50">
        <v>475.3039</v>
      </c>
      <c r="I6" s="49" t="s">
        <v>73</v>
      </c>
      <c r="J6" s="51" t="s">
        <v>58</v>
      </c>
      <c r="K6" s="52"/>
      <c r="L6" s="52"/>
      <c r="M6" s="52"/>
      <c r="N6" s="53" t="s">
        <v>74</v>
      </c>
      <c r="O6" s="54" t="s">
        <v>60</v>
      </c>
      <c r="P6" s="55" t="s">
        <v>75</v>
      </c>
      <c r="Q6" s="55"/>
      <c r="R6" s="43" t="s">
        <v>62</v>
      </c>
      <c r="S6" s="55"/>
      <c r="T6" s="56" t="s">
        <v>76</v>
      </c>
      <c r="U6" s="55"/>
      <c r="V6" s="55"/>
      <c r="W6" s="55"/>
      <c r="X6" s="55"/>
      <c r="Y6" s="55"/>
      <c r="Z6" s="55"/>
      <c r="AA6" s="55"/>
      <c r="AB6" s="55"/>
      <c r="AC6" s="57" t="s">
        <v>64</v>
      </c>
      <c r="AD6" s="57"/>
      <c r="AE6" s="58" t="s">
        <v>65</v>
      </c>
      <c r="AF6" s="58"/>
      <c r="AG6" s="58"/>
      <c r="AH6" s="58" t="s">
        <v>77</v>
      </c>
      <c r="AI6" s="58"/>
      <c r="AJ6" s="58"/>
      <c r="AK6" s="55" t="s">
        <v>78</v>
      </c>
      <c r="AL6" s="55"/>
      <c r="AM6" s="55" t="s">
        <v>68</v>
      </c>
      <c r="AN6" s="55" t="s">
        <v>68</v>
      </c>
      <c r="AO6" s="59" t="s">
        <v>69</v>
      </c>
      <c r="AP6" s="55"/>
      <c r="AQ6" s="55"/>
      <c r="AR6" s="49"/>
      <c r="AS6" s="55" t="s">
        <v>78</v>
      </c>
      <c r="AT6" s="60"/>
      <c r="AU6" s="60"/>
    </row>
    <row r="7" spans="1:47" ht="94.5" x14ac:dyDescent="0.25">
      <c r="A7" s="49">
        <v>3</v>
      </c>
      <c r="B7" s="49" t="s">
        <v>52</v>
      </c>
      <c r="C7" s="49" t="s">
        <v>79</v>
      </c>
      <c r="D7" s="49" t="s">
        <v>54</v>
      </c>
      <c r="E7" s="49" t="s">
        <v>80</v>
      </c>
      <c r="F7" s="49" t="s">
        <v>52</v>
      </c>
      <c r="G7" s="49" t="s">
        <v>81</v>
      </c>
      <c r="H7" s="50">
        <v>764.69389999999999</v>
      </c>
      <c r="I7" s="49" t="s">
        <v>82</v>
      </c>
      <c r="J7" s="51" t="s">
        <v>58</v>
      </c>
      <c r="K7" s="51"/>
      <c r="L7" s="51"/>
      <c r="M7" s="51"/>
      <c r="N7" s="61" t="s">
        <v>74</v>
      </c>
      <c r="O7" s="54" t="s">
        <v>60</v>
      </c>
      <c r="P7" s="55" t="s">
        <v>83</v>
      </c>
      <c r="Q7" s="55"/>
      <c r="R7" s="43" t="s">
        <v>62</v>
      </c>
      <c r="S7" s="55"/>
      <c r="T7" s="56" t="s">
        <v>84</v>
      </c>
      <c r="U7" s="55"/>
      <c r="V7" s="55"/>
      <c r="W7" s="55"/>
      <c r="X7" s="55"/>
      <c r="Y7" s="55"/>
      <c r="Z7" s="55"/>
      <c r="AA7" s="55"/>
      <c r="AB7" s="55"/>
      <c r="AC7" s="57" t="s">
        <v>64</v>
      </c>
      <c r="AD7" s="57"/>
      <c r="AE7" s="58" t="s">
        <v>65</v>
      </c>
      <c r="AF7" s="58"/>
      <c r="AG7" s="58"/>
      <c r="AH7" s="62" t="str">
        <f>[1]сортировка!$I$792</f>
        <v>от 02.08.2019 № ма-07/4826</v>
      </c>
      <c r="AI7" s="58"/>
      <c r="AJ7" s="58"/>
      <c r="AK7" s="55" t="s">
        <v>78</v>
      </c>
      <c r="AL7" s="55"/>
      <c r="AM7" s="55" t="s">
        <v>68</v>
      </c>
      <c r="AN7" s="55" t="s">
        <v>68</v>
      </c>
      <c r="AO7" s="59" t="s">
        <v>69</v>
      </c>
      <c r="AP7" s="55"/>
      <c r="AQ7" s="55"/>
      <c r="AR7" s="49"/>
      <c r="AS7" s="55" t="s">
        <v>78</v>
      </c>
      <c r="AT7" s="60"/>
      <c r="AU7" s="60"/>
    </row>
    <row r="8" spans="1:47" ht="94.5" x14ac:dyDescent="0.25">
      <c r="A8" s="49">
        <v>4</v>
      </c>
      <c r="B8" s="49" t="s">
        <v>52</v>
      </c>
      <c r="C8" s="49" t="s">
        <v>85</v>
      </c>
      <c r="D8" s="49" t="s">
        <v>86</v>
      </c>
      <c r="E8" s="49" t="s">
        <v>87</v>
      </c>
      <c r="F8" s="49" t="s">
        <v>52</v>
      </c>
      <c r="G8" s="49" t="s">
        <v>88</v>
      </c>
      <c r="H8" s="50">
        <v>1.6287</v>
      </c>
      <c r="I8" s="49" t="s">
        <v>89</v>
      </c>
      <c r="J8" s="51" t="s">
        <v>90</v>
      </c>
      <c r="K8" s="51" t="s">
        <v>91</v>
      </c>
      <c r="L8" s="51"/>
      <c r="M8" s="51"/>
      <c r="N8" s="61" t="s">
        <v>92</v>
      </c>
      <c r="O8" s="54" t="s">
        <v>60</v>
      </c>
      <c r="P8" s="63" t="s">
        <v>93</v>
      </c>
      <c r="Q8" s="63"/>
      <c r="R8" s="43" t="s">
        <v>62</v>
      </c>
      <c r="S8" s="55"/>
      <c r="T8" s="64"/>
      <c r="U8" s="64"/>
      <c r="V8" s="64"/>
      <c r="W8" s="64"/>
      <c r="X8" s="64"/>
      <c r="Y8" s="64"/>
      <c r="Z8" s="64"/>
      <c r="AA8" s="64"/>
      <c r="AB8" s="64"/>
      <c r="AC8" s="57"/>
      <c r="AD8" s="57"/>
      <c r="AE8" s="58" t="s">
        <v>94</v>
      </c>
      <c r="AF8" s="58"/>
      <c r="AG8" s="58"/>
      <c r="AH8" s="58" t="str">
        <f>$AH$6</f>
        <v>НЕТ</v>
      </c>
      <c r="AI8" s="58"/>
      <c r="AJ8" s="58"/>
      <c r="AK8" s="60"/>
      <c r="AL8" s="60"/>
      <c r="AM8" s="60"/>
      <c r="AN8" s="60"/>
      <c r="AO8" s="63"/>
      <c r="AP8" s="63"/>
      <c r="AQ8" s="63"/>
      <c r="AR8" s="63"/>
      <c r="AS8" s="55" t="s">
        <v>95</v>
      </c>
      <c r="AT8" s="60"/>
      <c r="AU8" s="60"/>
    </row>
    <row r="9" spans="1:47" ht="94.5" x14ac:dyDescent="0.25">
      <c r="A9" s="49">
        <v>5</v>
      </c>
      <c r="B9" s="49" t="s">
        <v>52</v>
      </c>
      <c r="C9" s="49" t="s">
        <v>96</v>
      </c>
      <c r="D9" s="49" t="s">
        <v>86</v>
      </c>
      <c r="E9" s="49" t="s">
        <v>87</v>
      </c>
      <c r="F9" s="49" t="s">
        <v>52</v>
      </c>
      <c r="G9" s="49" t="s">
        <v>97</v>
      </c>
      <c r="H9" s="50">
        <v>10.462300000000001</v>
      </c>
      <c r="I9" s="49" t="s">
        <v>98</v>
      </c>
      <c r="J9" s="51" t="s">
        <v>90</v>
      </c>
      <c r="K9" s="51" t="s">
        <v>91</v>
      </c>
      <c r="L9" s="38"/>
      <c r="M9" s="38"/>
      <c r="N9" s="65" t="s">
        <v>92</v>
      </c>
      <c r="O9" s="54" t="s">
        <v>60</v>
      </c>
      <c r="P9" s="63" t="s">
        <v>93</v>
      </c>
      <c r="Q9" s="63"/>
      <c r="R9" s="43" t="s">
        <v>62</v>
      </c>
      <c r="S9" s="55"/>
      <c r="T9" s="64"/>
      <c r="U9" s="64"/>
      <c r="V9" s="64"/>
      <c r="W9" s="64"/>
      <c r="X9" s="64"/>
      <c r="Y9" s="64"/>
      <c r="Z9" s="64"/>
      <c r="AA9" s="64"/>
      <c r="AB9" s="64"/>
      <c r="AC9" s="57"/>
      <c r="AD9" s="57"/>
      <c r="AE9" s="58" t="s">
        <v>94</v>
      </c>
      <c r="AF9" s="58"/>
      <c r="AG9" s="58"/>
      <c r="AH9" s="58" t="str">
        <f>$AH$6</f>
        <v>НЕТ</v>
      </c>
      <c r="AI9" s="58"/>
      <c r="AJ9" s="58"/>
      <c r="AK9" s="60"/>
      <c r="AL9" s="60"/>
      <c r="AM9" s="60"/>
      <c r="AN9" s="60"/>
      <c r="AO9" s="63"/>
      <c r="AP9" s="63"/>
      <c r="AQ9" s="63"/>
      <c r="AR9" s="63"/>
      <c r="AS9" s="55" t="s">
        <v>95</v>
      </c>
      <c r="AT9" s="60"/>
      <c r="AU9" s="60"/>
    </row>
    <row r="10" spans="1:47" ht="94.5" x14ac:dyDescent="0.25">
      <c r="A10" s="49">
        <v>6</v>
      </c>
      <c r="B10" s="49" t="s">
        <v>52</v>
      </c>
      <c r="C10" s="49" t="s">
        <v>99</v>
      </c>
      <c r="D10" s="49" t="s">
        <v>86</v>
      </c>
      <c r="E10" s="49" t="s">
        <v>87</v>
      </c>
      <c r="F10" s="49" t="s">
        <v>52</v>
      </c>
      <c r="G10" s="49" t="s">
        <v>100</v>
      </c>
      <c r="H10" s="50">
        <v>32.744199999999999</v>
      </c>
      <c r="I10" s="49" t="s">
        <v>101</v>
      </c>
      <c r="J10" s="51" t="s">
        <v>102</v>
      </c>
      <c r="K10" s="51" t="s">
        <v>91</v>
      </c>
      <c r="L10" s="39"/>
      <c r="M10" s="39"/>
      <c r="N10" s="40" t="s">
        <v>92</v>
      </c>
      <c r="O10" s="54" t="s">
        <v>60</v>
      </c>
      <c r="P10" s="63" t="s">
        <v>93</v>
      </c>
      <c r="Q10" s="63"/>
      <c r="R10" s="43" t="s">
        <v>62</v>
      </c>
      <c r="S10" s="43"/>
      <c r="T10" s="66"/>
      <c r="U10" s="66"/>
      <c r="V10" s="66"/>
      <c r="W10" s="66"/>
      <c r="X10" s="66"/>
      <c r="Y10" s="66"/>
      <c r="Z10" s="66"/>
      <c r="AA10" s="66"/>
      <c r="AB10" s="66"/>
      <c r="AC10" s="57" t="s">
        <v>103</v>
      </c>
      <c r="AD10" s="57"/>
      <c r="AE10" s="58" t="s">
        <v>94</v>
      </c>
      <c r="AF10" s="58"/>
      <c r="AG10" s="58"/>
      <c r="AH10" s="58" t="str">
        <f>$AH$6</f>
        <v>НЕТ</v>
      </c>
      <c r="AI10" s="58"/>
      <c r="AJ10" s="58"/>
      <c r="AK10" s="60"/>
      <c r="AL10" s="60"/>
      <c r="AM10" s="60"/>
      <c r="AN10" s="60"/>
      <c r="AO10" s="63"/>
      <c r="AP10" s="63"/>
      <c r="AQ10" s="63"/>
      <c r="AR10" s="63"/>
      <c r="AS10" s="55" t="s">
        <v>95</v>
      </c>
      <c r="AT10" s="60"/>
      <c r="AU10" s="60"/>
    </row>
    <row r="11" spans="1:47" ht="173.25" x14ac:dyDescent="0.25">
      <c r="A11" s="49">
        <v>7</v>
      </c>
      <c r="B11" s="49" t="s">
        <v>52</v>
      </c>
      <c r="C11" s="49" t="s">
        <v>104</v>
      </c>
      <c r="D11" s="49" t="s">
        <v>86</v>
      </c>
      <c r="E11" s="49" t="s">
        <v>105</v>
      </c>
      <c r="F11" s="49" t="s">
        <v>106</v>
      </c>
      <c r="G11" s="49" t="s">
        <v>107</v>
      </c>
      <c r="H11" s="50">
        <v>0.03</v>
      </c>
      <c r="I11" s="49" t="s">
        <v>108</v>
      </c>
      <c r="J11" s="51" t="s">
        <v>90</v>
      </c>
      <c r="K11" s="51"/>
      <c r="L11" s="51"/>
      <c r="M11" s="51"/>
      <c r="N11" s="61" t="s">
        <v>109</v>
      </c>
      <c r="O11" s="54" t="s">
        <v>60</v>
      </c>
      <c r="P11" s="55" t="s">
        <v>110</v>
      </c>
      <c r="Q11" s="55"/>
      <c r="R11" s="55" t="s">
        <v>111</v>
      </c>
      <c r="S11" s="55"/>
      <c r="T11" s="67" t="s">
        <v>112</v>
      </c>
      <c r="U11" s="64"/>
      <c r="V11" s="64"/>
      <c r="W11" s="64"/>
      <c r="X11" s="64"/>
      <c r="Y11" s="64"/>
      <c r="Z11" s="64"/>
      <c r="AA11" s="64"/>
      <c r="AB11" s="64"/>
      <c r="AC11" s="57"/>
      <c r="AD11" s="57"/>
      <c r="AE11" s="58" t="s">
        <v>113</v>
      </c>
      <c r="AF11" s="58"/>
      <c r="AG11" s="58"/>
      <c r="AH11" s="58" t="str">
        <f>$AH$6</f>
        <v>НЕТ</v>
      </c>
      <c r="AI11" s="58"/>
      <c r="AJ11" s="58"/>
      <c r="AK11" s="60"/>
      <c r="AL11" s="68" t="s">
        <v>114</v>
      </c>
      <c r="AM11" s="59" t="s">
        <v>69</v>
      </c>
      <c r="AN11" s="59" t="s">
        <v>69</v>
      </c>
      <c r="AO11" s="59" t="s">
        <v>69</v>
      </c>
      <c r="AP11" s="63"/>
      <c r="AQ11" s="63"/>
      <c r="AR11" s="63"/>
      <c r="AS11" s="55" t="s">
        <v>115</v>
      </c>
      <c r="AT11" s="60"/>
      <c r="AU11" s="60"/>
    </row>
    <row r="12" spans="1:47" x14ac:dyDescent="0.25">
      <c r="H12" s="70">
        <f>SUM(H5:H11)</f>
        <v>1932.885</v>
      </c>
    </row>
  </sheetData>
  <protectedRanges>
    <protectedRange algorithmName="SHA-512" hashValue="xuHaIjmFU1BX6NEV+40lQTCOlt38SuNwvLZ+GcLW+QkmV7DA6Amf23wavf/JQ8QgLEt1SqDs5WUFBQyIJGe6Ng==" saltValue="9fZfP+Wjb5aL4ux5rxQdyQ==" spinCount="100000" sqref="T1:T1048576" name="Диапазон12"/>
    <protectedRange algorithmName="SHA-512" hashValue="mz1vVbq6Vaz0hn5fhz84hh1TOvbU4kLaNgLsTNVl6hv+vDy3zsMR8s5ZVAmXClyOFPAFFsGb61CL9Duesv29Hg==" saltValue="ndx6NIowLn1HBPOYHPX5LQ==" spinCount="100000" sqref="AI1:AI1048576" name="Азизова"/>
    <protectedRange algorithmName="SHA-512" hashValue="ii3/NUDH9IeCzJNwVIE4Xfjq2bjsXps/5jyqM/5i5KzEks07f9lW1WRIrZ13Gq+oi1RS2i6qoUlRBlTTMHpMEA==" saltValue="njScnkcdqpX0Ngi2t7R42Q==" spinCount="100000" sqref="AR1:AR1048576" name="Хабиб"/>
    <protectedRange algorithmName="SHA-512" hashValue="bSz8jTMt44juc/bcaYYeJZeAlIsA9rbrk70WChClTx/OH8c9F2nScl3ZrVMtCz0GRVtZ3fNbyJMqTJGbbWC6jg==" saltValue="1mEBUtQoLH4J5DXRH7R7Sw==" spinCount="100000" sqref="AF1:AG1048576 AJ1:AJ1048576" name="Диана"/>
    <protectedRange password="CC23" sqref="AS1:AU1048576 N1:S1048576 U1:AB1048576 T1:T3 T5:T1048576" name="Хадижат"/>
    <protectedRange algorithmName="SHA-512" hashValue="yiVBM8B7txvZYJzF4p2srWi11Q92Wz+MX8oeOWQbg3vbvUP79Xmuk00LoIUMi9VJ9j9OfixUEdbN4eTWjRVW/Q==" saltValue="ta5R19DNS8x/m/kr8v/WBQ==" spinCount="100000" sqref="K1:M1048576 AE1:AE1048576 AG1:AG1048576" name="Заур"/>
    <protectedRange sqref="AD1:AD1048576 A1:A1048576" name="Диапазон1"/>
    <protectedRange algorithmName="SHA-512" hashValue="gj5n/wLAD/7xTAEJkAj7zfAnevpPcuTYRSxVPCQImBvl5D6nuVE0+Xuqskf/UJxVrnbPB48KJVNlacGaeosSHg==" saltValue="0TrVYM9P11A/EbwP9oRYOQ==" spinCount="100000" sqref="B1:J1048576" name="Калимат"/>
    <protectedRange algorithmName="SHA-512" hashValue="oZGBvCw/3opJgOZoRbPvKvBOdejSBU7yR7XDJMDaoBWyRM/MXyE7I5f+vQAGlZi+zwGLpjcDobkP3lB4Ti8e6Q==" saltValue="j2llN7774u1W3wYTEa8n9g==" spinCount="100000" sqref="N1:S1048576 U1:AC1048576 T1:T3 T5:T1048576" name="Гаджимагомед"/>
    <protectedRange algorithmName="SHA-512" hashValue="vcTD1rOj+eHlWS9GB/GBbtEksMOb4phNFFi+An7EzmE/7AsBdF8NFK2laLvUBYRLvKX9ATcY2ysPdIERXOq+Fw==" saltValue="8OBBRVh17ZnmEzE2L00rRg==" spinCount="100000" sqref="Q1:Q1048576" name="Темирхан"/>
    <protectedRange algorithmName="SHA-512" hashValue="7KJxDS4eF0bhMRjrZ7XI3lNfJTptS7TZwoU3/OJHToSVCz6+JRHDRWwIUAB9Gx/8BrrgX73o5DZ9rfNToMM9Qg==" saltValue="usbnH177vGnpDe3WbeT1iw==" spinCount="100000" sqref="AK1:AQ1048576" name="Алимурад"/>
    <protectedRange algorithmName="SHA-512" hashValue="sx51DuNhhCGO57uY6ZBANAhx3TuI+I17K/eCxdU+W4lwY4K3OGg9oeEsf/vI1qaSpp2j+19x1utMsCsvyLqzFA==" saltValue="6SsfuvBGzx9ZV6fIKYnQrg==" spinCount="100000" sqref="AH1:AH1048576" name="Марианна"/>
  </protectedRanges>
  <mergeCells count="19">
    <mergeCell ref="AS3:AU3"/>
    <mergeCell ref="AF3:AF4"/>
    <mergeCell ref="AG3:AG4"/>
    <mergeCell ref="AH3:AH4"/>
    <mergeCell ref="AI3:AI4"/>
    <mergeCell ref="AJ3:AJ4"/>
    <mergeCell ref="AK3:AQ3"/>
    <mergeCell ref="M3:M4"/>
    <mergeCell ref="N3:R3"/>
    <mergeCell ref="T3:T4"/>
    <mergeCell ref="AC3:AC4"/>
    <mergeCell ref="AD3:AD4"/>
    <mergeCell ref="AE3:AE4"/>
    <mergeCell ref="A1:J1"/>
    <mergeCell ref="A2:J2"/>
    <mergeCell ref="A3:A4"/>
    <mergeCell ref="B3:J3"/>
    <mergeCell ref="K3:K4"/>
    <mergeCell ref="L3:L4"/>
  </mergeCells>
  <conditionalFormatting sqref="K1:M1048576">
    <cfRule type="cellIs" dxfId="29" priority="15" operator="equal">
      <formula>"ДОРОГА"</formula>
    </cfRule>
  </conditionalFormatting>
  <conditionalFormatting sqref="AC3:AJ4">
    <cfRule type="cellIs" dxfId="27" priority="14" operator="equal">
      <formula>"ДОРОГА"</formula>
    </cfRule>
  </conditionalFormatting>
  <conditionalFormatting sqref="AC3:AJ4">
    <cfRule type="cellIs" dxfId="25" priority="13" operator="equal">
      <formula>"ДОРОГА"</formula>
    </cfRule>
  </conditionalFormatting>
  <conditionalFormatting sqref="P1:Q1048576">
    <cfRule type="cellIs" dxfId="23" priority="12" operator="equal">
      <formula>"Нет арендатора"</formula>
    </cfRule>
  </conditionalFormatting>
  <conditionalFormatting sqref="Q4">
    <cfRule type="cellIs" dxfId="21" priority="11" operator="equal">
      <formula>"Нет границ"</formula>
    </cfRule>
  </conditionalFormatting>
  <conditionalFormatting sqref="AD3:AJ3">
    <cfRule type="cellIs" dxfId="19" priority="10" operator="equal">
      <formula>"ДОРОГА"</formula>
    </cfRule>
  </conditionalFormatting>
  <conditionalFormatting sqref="AE3:AJ3">
    <cfRule type="cellIs" dxfId="17" priority="9" operator="equal">
      <formula>"ДОРОГА"</formula>
    </cfRule>
  </conditionalFormatting>
  <conditionalFormatting sqref="AF3:AJ4">
    <cfRule type="cellIs" dxfId="15" priority="8" operator="equal">
      <formula>"ДОРОГА"</formula>
    </cfRule>
  </conditionalFormatting>
  <conditionalFormatting sqref="AF3:AJ3">
    <cfRule type="cellIs" dxfId="13" priority="7" operator="equal">
      <formula>"ДОРОГА"</formula>
    </cfRule>
  </conditionalFormatting>
  <conditionalFormatting sqref="AF3:AJ3">
    <cfRule type="cellIs" dxfId="11" priority="6" operator="equal">
      <formula>"ДОРОГА"</formula>
    </cfRule>
  </conditionalFormatting>
  <conditionalFormatting sqref="AF3:AJ3">
    <cfRule type="cellIs" dxfId="9" priority="5" operator="equal">
      <formula>"ДОРОГА"</formula>
    </cfRule>
  </conditionalFormatting>
  <conditionalFormatting sqref="L3:M4">
    <cfRule type="cellIs" dxfId="7" priority="4" operator="equal">
      <formula>"ДОРОГА"</formula>
    </cfRule>
  </conditionalFormatting>
  <conditionalFormatting sqref="AE1:AE1048576">
    <cfRule type="cellIs" dxfId="5" priority="2" operator="equal">
      <formula>"СВЕРКА"</formula>
    </cfRule>
    <cfRule type="cellIs" dxfId="4" priority="3" operator="equal">
      <formula>"АРЕНДА"</formula>
    </cfRule>
  </conditionalFormatting>
  <conditionalFormatting sqref="AI3:AJ3">
    <cfRule type="cellIs" dxfId="1" priority="1" operator="equal">
      <formula>"ДОРОГА"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2019-09-26T07:39:11Z</dcterms:modified>
</cp:coreProperties>
</file>